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Febrero 2025\"/>
    </mc:Choice>
  </mc:AlternateContent>
  <xr:revisionPtr revIDLastSave="0" documentId="13_ncr:1_{4FCB196E-EC9A-4EB1-91F3-E86838A75705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VIGENTES'!$A$9:$P$49</definedName>
    <definedName name="_xlnm.Print_Area" localSheetId="0">'PROYECTOS VIGENTES'!$A$1:$P$44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45" l="1"/>
  <c r="G30" i="45"/>
  <c r="I30" i="45"/>
  <c r="H30" i="45"/>
  <c r="O29" i="45" l="1"/>
  <c r="O28" i="45"/>
  <c r="O26" i="45" l="1"/>
  <c r="O27" i="45"/>
  <c r="O13" i="45" l="1"/>
  <c r="O25" i="45" l="1"/>
  <c r="O24" i="45"/>
  <c r="O23" i="45"/>
  <c r="O22" i="45" l="1"/>
  <c r="O21" i="45"/>
  <c r="O20" i="45"/>
  <c r="O19" i="45" l="1"/>
  <c r="B7" i="46"/>
  <c r="B5" i="46"/>
  <c r="D5" i="46" s="1"/>
  <c r="D8" i="46"/>
  <c r="C7" i="46"/>
  <c r="B8" i="46" l="1"/>
  <c r="H8" i="46"/>
  <c r="O18" i="45"/>
  <c r="B6" i="46" l="1"/>
  <c r="D6" i="46" s="1"/>
  <c r="D7" i="46"/>
  <c r="J17" i="45" l="1"/>
  <c r="O15" i="45"/>
  <c r="O17" i="45"/>
  <c r="O16" i="45"/>
  <c r="J14" i="45" l="1"/>
  <c r="J30" i="45" s="1"/>
  <c r="O14" i="45"/>
  <c r="O11" i="45" l="1"/>
  <c r="O10" i="45"/>
  <c r="O12" i="45"/>
</calcChain>
</file>

<file path=xl/sharedStrings.xml><?xml version="1.0" encoding="utf-8"?>
<sst xmlns="http://schemas.openxmlformats.org/spreadsheetml/2006/main" count="126" uniqueCount="95">
  <si>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</si>
  <si>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</si>
  <si>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</si>
  <si>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</si>
  <si>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</si>
  <si>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</si>
  <si>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</si>
  <si>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</si>
  <si>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</si>
  <si>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</si>
  <si>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</si>
  <si>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</si>
  <si>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</si>
  <si>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</si>
  <si>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</si>
  <si>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</si>
  <si>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</si>
  <si>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</si>
  <si>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</si>
  <si>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</si>
  <si>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</si>
  <si>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</si>
  <si>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</si>
  <si>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</si>
  <si>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</si>
  <si>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</si>
  <si>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</si>
  <si>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</si>
  <si>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</si>
  <si>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</si>
  <si>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</si>
  <si>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</si>
  <si>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Chimaltenango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</si>
  <si>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</si>
  <si>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</si>
  <si>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</si>
  <si>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</si>
  <si>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</si>
  <si>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</si>
  <si>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</si>
  <si>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</si>
  <si>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</si>
  <si>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</si>
  <si>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</si>
  <si>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</si>
  <si>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</si>
  <si>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</si>
  <si>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</si>
  <si>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</si>
  <si>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</si>
  <si>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</si>
  <si>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</si>
  <si>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</si>
  <si>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</si>
  <si>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</si>
  <si>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</si>
  <si>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</si>
  <si>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</si>
  <si>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</si>
  <si>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</si>
  <si>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</si>
  <si>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</si>
  <si>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</si>
  <si>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</si>
  <si>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</si>
  <si>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</si>
  <si>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</si>
  <si>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</si>
  <si>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</si>
  <si>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</si>
  <si>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</si>
  <si>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</si>
  <si>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</si>
  <si>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</si>
  <si>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</si>
  <si>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</si>
  <si>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</si>
  <si>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</si>
  <si>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</si>
  <si>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</si>
  <si>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</si>
  <si>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</si>
  <si>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</si>
  <si>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</si>
  <si>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</si>
  <si>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</si>
  <si>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</si>
  <si>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</si>
  <si>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</si>
  <si>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</si>
  <si>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</si>
  <si>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Implementación de infraestructura productiva para el acopio de café d la Cooperativa Unión Florecer R.L., San Juan  Atitán, Huehuetenango</t>
  </si>
  <si>
    <t>24-2023</t>
  </si>
  <si>
    <t>15-2024</t>
  </si>
  <si>
    <t xml:space="preserve">PROYECTOS FINANCIADOS VIGENTES AL 28 DE FEBRERO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</si>
</sst>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sz val="12"/>
      <color theme="1"/>
      <name val="Century Gothic"/>
      <family val="2"/>
    </font>
    <font>
      <sz val="12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4" fontId="12" fillId="2" borderId="3" xfId="0" applyNumberFormat="1" applyFont="1" applyFill="1" applyBorder="1" applyAlignment="1">
      <alignment horizontal="center" vertical="center"/>
    </xf>
    <xf numFmtId="44" fontId="11" fillId="0" borderId="3" xfId="0" applyNumberFormat="1" applyFont="1" applyBorder="1" applyAlignment="1">
      <alignment horizontal="right" vertical="center"/>
    </xf>
    <xf numFmtId="14" fontId="12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view="pageBreakPreview" zoomScale="55" zoomScaleNormal="25" zoomScaleSheetLayoutView="55" workbookViewId="0">
      <pane ySplit="9" topLeftCell="A17" activePane="bottomLeft" state="frozen"/>
      <selection pane="bottomLeft" activeCell="C20" sqref="C20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7" t="s">
        <v>94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71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30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29</v>
      </c>
    </row>
    <row r="13" spans="1:16" ht="33" x14ac:dyDescent="0.2">
      <c r="A13" s="26">
        <v>4</v>
      </c>
      <c r="B13" s="26" t="s">
        <v>79</v>
      </c>
      <c r="C13" s="26" t="s">
        <v>80</v>
      </c>
      <c r="D13" s="26" t="s">
        <v>7</v>
      </c>
      <c r="E13" s="30" t="s">
        <v>81</v>
      </c>
      <c r="F13" s="31">
        <v>2156855</v>
      </c>
      <c r="G13" s="32">
        <v>0</v>
      </c>
      <c r="H13" s="31">
        <v>2156855</v>
      </c>
      <c r="I13" s="31">
        <v>2156855</v>
      </c>
      <c r="J13" s="32">
        <v>0</v>
      </c>
      <c r="K13" s="29">
        <v>44767</v>
      </c>
      <c r="L13" s="29">
        <v>45862</v>
      </c>
      <c r="M13" s="27">
        <v>67</v>
      </c>
      <c r="N13" s="27">
        <v>8</v>
      </c>
      <c r="O13" s="27">
        <f t="shared" ref="O13:O26" si="0">SUM(M13:N13)</f>
        <v>75</v>
      </c>
      <c r="P13" s="27" t="s">
        <v>32</v>
      </c>
    </row>
    <row r="14" spans="1:16" ht="33" x14ac:dyDescent="0.2">
      <c r="A14" s="26">
        <v>5</v>
      </c>
      <c r="B14" s="26" t="s">
        <v>33</v>
      </c>
      <c r="C14" s="26" t="s">
        <v>34</v>
      </c>
      <c r="D14" s="26" t="s">
        <v>7</v>
      </c>
      <c r="E14" s="30" t="s">
        <v>35</v>
      </c>
      <c r="F14" s="31">
        <v>14247874</v>
      </c>
      <c r="G14" s="31">
        <v>0</v>
      </c>
      <c r="H14" s="31">
        <v>14247874</v>
      </c>
      <c r="I14" s="31">
        <v>10103678</v>
      </c>
      <c r="J14" s="31">
        <f>H14-I14</f>
        <v>4144196</v>
      </c>
      <c r="K14" s="29">
        <v>44853</v>
      </c>
      <c r="L14" s="29">
        <v>47045</v>
      </c>
      <c r="M14" s="27">
        <v>12</v>
      </c>
      <c r="N14" s="27">
        <v>8</v>
      </c>
      <c r="O14" s="27">
        <f t="shared" si="0"/>
        <v>20</v>
      </c>
      <c r="P14" s="27" t="s">
        <v>24</v>
      </c>
    </row>
    <row r="15" spans="1:16" ht="33" x14ac:dyDescent="0.2">
      <c r="A15" s="26">
        <v>6</v>
      </c>
      <c r="B15" s="26" t="s">
        <v>42</v>
      </c>
      <c r="C15" s="33" t="s">
        <v>43</v>
      </c>
      <c r="D15" s="33" t="s">
        <v>7</v>
      </c>
      <c r="E15" s="34" t="s">
        <v>44</v>
      </c>
      <c r="F15" s="35">
        <v>3463446.36</v>
      </c>
      <c r="G15" s="35">
        <v>0</v>
      </c>
      <c r="H15" s="35">
        <v>3463446.36</v>
      </c>
      <c r="I15" s="35">
        <v>3463446.36</v>
      </c>
      <c r="J15" s="31">
        <v>0</v>
      </c>
      <c r="K15" s="36">
        <v>44923</v>
      </c>
      <c r="L15" s="46">
        <v>45896</v>
      </c>
      <c r="M15" s="37">
        <v>46</v>
      </c>
      <c r="N15" s="37">
        <v>22</v>
      </c>
      <c r="O15" s="37">
        <f t="shared" si="0"/>
        <v>68</v>
      </c>
      <c r="P15" s="37" t="s">
        <v>27</v>
      </c>
    </row>
    <row r="16" spans="1:16" ht="33" x14ac:dyDescent="0.2">
      <c r="A16" s="26">
        <v>7</v>
      </c>
      <c r="B16" s="26" t="s">
        <v>36</v>
      </c>
      <c r="C16" s="33" t="s">
        <v>37</v>
      </c>
      <c r="D16" s="33" t="s">
        <v>7</v>
      </c>
      <c r="E16" s="34" t="s">
        <v>38</v>
      </c>
      <c r="F16" s="35">
        <v>1961600.85</v>
      </c>
      <c r="G16" s="35">
        <v>0</v>
      </c>
      <c r="H16" s="35">
        <v>1961600.85</v>
      </c>
      <c r="I16" s="35">
        <v>1961600.85</v>
      </c>
      <c r="J16" s="35">
        <v>0</v>
      </c>
      <c r="K16" s="36">
        <v>44923</v>
      </c>
      <c r="L16" s="46">
        <v>46140</v>
      </c>
      <c r="M16" s="37">
        <v>110</v>
      </c>
      <c r="N16" s="37">
        <v>16</v>
      </c>
      <c r="O16" s="37">
        <f t="shared" si="0"/>
        <v>126</v>
      </c>
      <c r="P16" s="37" t="s">
        <v>27</v>
      </c>
    </row>
    <row r="17" spans="1:16" ht="49.5" x14ac:dyDescent="0.2">
      <c r="A17" s="26">
        <v>8</v>
      </c>
      <c r="B17" s="26" t="s">
        <v>39</v>
      </c>
      <c r="C17" s="33" t="s">
        <v>40</v>
      </c>
      <c r="D17" s="33" t="s">
        <v>7</v>
      </c>
      <c r="E17" s="34" t="s">
        <v>41</v>
      </c>
      <c r="F17" s="35">
        <v>6873508.8899999997</v>
      </c>
      <c r="G17" s="35">
        <v>0</v>
      </c>
      <c r="H17" s="35">
        <v>6873508.8899999997</v>
      </c>
      <c r="I17" s="35">
        <v>6873508.8899999997</v>
      </c>
      <c r="J17" s="35">
        <f>H17-I17</f>
        <v>0</v>
      </c>
      <c r="K17" s="36">
        <v>44923</v>
      </c>
      <c r="L17" s="36">
        <v>46018</v>
      </c>
      <c r="M17" s="37">
        <v>247</v>
      </c>
      <c r="N17" s="37">
        <v>227</v>
      </c>
      <c r="O17" s="37">
        <f t="shared" si="0"/>
        <v>474</v>
      </c>
      <c r="P17" s="33" t="s">
        <v>66</v>
      </c>
    </row>
    <row r="18" spans="1:16" ht="33" x14ac:dyDescent="0.2">
      <c r="A18" s="26">
        <v>9</v>
      </c>
      <c r="B18" s="26" t="s">
        <v>45</v>
      </c>
      <c r="C18" s="33" t="s">
        <v>46</v>
      </c>
      <c r="D18" s="34" t="s">
        <v>7</v>
      </c>
      <c r="E18" s="38" t="s">
        <v>47</v>
      </c>
      <c r="F18" s="35">
        <v>4422236.38</v>
      </c>
      <c r="G18" s="35">
        <v>0</v>
      </c>
      <c r="H18" s="35">
        <v>4422236.38</v>
      </c>
      <c r="I18" s="35">
        <v>4422236.38</v>
      </c>
      <c r="J18" s="31">
        <v>0</v>
      </c>
      <c r="K18" s="36">
        <v>45008</v>
      </c>
      <c r="L18" s="36">
        <v>46468</v>
      </c>
      <c r="M18" s="37">
        <v>49</v>
      </c>
      <c r="N18" s="37">
        <v>5</v>
      </c>
      <c r="O18" s="37">
        <f t="shared" si="0"/>
        <v>54</v>
      </c>
      <c r="P18" s="37" t="s">
        <v>27</v>
      </c>
    </row>
    <row r="19" spans="1:16" ht="33" x14ac:dyDescent="0.2">
      <c r="A19" s="26">
        <v>10</v>
      </c>
      <c r="B19" s="26" t="s">
        <v>52</v>
      </c>
      <c r="C19" s="33" t="s">
        <v>53</v>
      </c>
      <c r="D19" s="34" t="s">
        <v>7</v>
      </c>
      <c r="E19" s="38" t="s">
        <v>54</v>
      </c>
      <c r="F19" s="35">
        <v>1985430</v>
      </c>
      <c r="G19" s="35">
        <v>0</v>
      </c>
      <c r="H19" s="35">
        <v>1985430</v>
      </c>
      <c r="I19" s="35">
        <v>1985430</v>
      </c>
      <c r="J19" s="31">
        <v>0</v>
      </c>
      <c r="K19" s="36">
        <v>45121</v>
      </c>
      <c r="L19" s="36">
        <v>45851</v>
      </c>
      <c r="M19" s="37">
        <v>92</v>
      </c>
      <c r="N19" s="37">
        <v>16</v>
      </c>
      <c r="O19" s="37">
        <f t="shared" si="0"/>
        <v>108</v>
      </c>
      <c r="P19" s="37" t="s">
        <v>15</v>
      </c>
    </row>
    <row r="20" spans="1:16" ht="33" x14ac:dyDescent="0.2">
      <c r="A20" s="26">
        <v>11</v>
      </c>
      <c r="B20" s="26" t="s">
        <v>55</v>
      </c>
      <c r="C20" s="33" t="s">
        <v>56</v>
      </c>
      <c r="D20" s="34" t="s">
        <v>7</v>
      </c>
      <c r="E20" s="38" t="s">
        <v>57</v>
      </c>
      <c r="F20" s="35">
        <v>2099945.2000000002</v>
      </c>
      <c r="G20" s="35">
        <v>0</v>
      </c>
      <c r="H20" s="35">
        <v>2099945.2000000002</v>
      </c>
      <c r="I20" s="35">
        <v>2099945.2000000002</v>
      </c>
      <c r="J20" s="31">
        <v>0</v>
      </c>
      <c r="K20" s="36">
        <v>45138</v>
      </c>
      <c r="L20" s="36">
        <v>45868</v>
      </c>
      <c r="M20" s="37">
        <v>45</v>
      </c>
      <c r="N20" s="37">
        <v>29</v>
      </c>
      <c r="O20" s="37">
        <f t="shared" si="0"/>
        <v>74</v>
      </c>
      <c r="P20" s="37" t="s">
        <v>58</v>
      </c>
    </row>
    <row r="21" spans="1:16" ht="33" x14ac:dyDescent="0.2">
      <c r="A21" s="26">
        <v>12</v>
      </c>
      <c r="B21" s="26" t="s">
        <v>59</v>
      </c>
      <c r="C21" s="33" t="s">
        <v>60</v>
      </c>
      <c r="D21" s="34" t="s">
        <v>7</v>
      </c>
      <c r="E21" s="38" t="s">
        <v>61</v>
      </c>
      <c r="F21" s="35">
        <v>3699050</v>
      </c>
      <c r="G21" s="35">
        <v>0</v>
      </c>
      <c r="H21" s="35">
        <v>3699050</v>
      </c>
      <c r="I21" s="35">
        <v>3699050</v>
      </c>
      <c r="J21" s="31">
        <v>0</v>
      </c>
      <c r="K21" s="36">
        <v>45161</v>
      </c>
      <c r="L21" s="36">
        <v>46256</v>
      </c>
      <c r="M21" s="37">
        <v>24</v>
      </c>
      <c r="N21" s="37">
        <v>1</v>
      </c>
      <c r="O21" s="37">
        <f t="shared" si="0"/>
        <v>25</v>
      </c>
      <c r="P21" s="37" t="s">
        <v>31</v>
      </c>
    </row>
    <row r="22" spans="1:16" ht="36" customHeight="1" x14ac:dyDescent="0.2">
      <c r="A22" s="26">
        <v>13</v>
      </c>
      <c r="B22" s="26" t="s">
        <v>62</v>
      </c>
      <c r="C22" s="33" t="s">
        <v>63</v>
      </c>
      <c r="D22" s="34" t="s">
        <v>7</v>
      </c>
      <c r="E22" s="38" t="s">
        <v>64</v>
      </c>
      <c r="F22" s="35">
        <v>4174076</v>
      </c>
      <c r="G22" s="35">
        <v>0</v>
      </c>
      <c r="H22" s="35">
        <v>4174076</v>
      </c>
      <c r="I22" s="35">
        <v>4174076</v>
      </c>
      <c r="J22" s="31">
        <v>0</v>
      </c>
      <c r="K22" s="36">
        <v>45169</v>
      </c>
      <c r="L22" s="36">
        <v>45899</v>
      </c>
      <c r="M22" s="37">
        <v>20</v>
      </c>
      <c r="N22" s="37">
        <v>7</v>
      </c>
      <c r="O22" s="37">
        <f t="shared" si="0"/>
        <v>27</v>
      </c>
      <c r="P22" s="37" t="s">
        <v>65</v>
      </c>
    </row>
    <row r="23" spans="1:16" ht="49.5" x14ac:dyDescent="0.2">
      <c r="A23" s="26">
        <v>14</v>
      </c>
      <c r="B23" s="26" t="s">
        <v>67</v>
      </c>
      <c r="C23" s="33" t="s">
        <v>68</v>
      </c>
      <c r="D23" s="34" t="s">
        <v>7</v>
      </c>
      <c r="E23" s="38" t="s">
        <v>70</v>
      </c>
      <c r="F23" s="35">
        <v>5389153</v>
      </c>
      <c r="G23" s="35">
        <v>0</v>
      </c>
      <c r="H23" s="35">
        <v>5389153</v>
      </c>
      <c r="I23" s="35">
        <v>5389153</v>
      </c>
      <c r="J23" s="31">
        <v>0</v>
      </c>
      <c r="K23" s="36">
        <v>45461</v>
      </c>
      <c r="L23" s="36">
        <v>46190</v>
      </c>
      <c r="M23" s="37">
        <v>67</v>
      </c>
      <c r="N23" s="37">
        <v>183</v>
      </c>
      <c r="O23" s="37">
        <f t="shared" si="0"/>
        <v>250</v>
      </c>
      <c r="P23" s="37" t="s">
        <v>69</v>
      </c>
    </row>
    <row r="24" spans="1:16" ht="33" x14ac:dyDescent="0.2">
      <c r="A24" s="26">
        <v>15</v>
      </c>
      <c r="B24" s="26" t="s">
        <v>72</v>
      </c>
      <c r="C24" s="33" t="s">
        <v>73</v>
      </c>
      <c r="D24" s="33" t="s">
        <v>7</v>
      </c>
      <c r="E24" s="38" t="s">
        <v>74</v>
      </c>
      <c r="F24" s="38">
        <v>4432797</v>
      </c>
      <c r="G24" s="38">
        <v>0</v>
      </c>
      <c r="H24" s="38">
        <v>4432797</v>
      </c>
      <c r="I24" s="38">
        <v>4432797</v>
      </c>
      <c r="J24" s="38">
        <v>0</v>
      </c>
      <c r="K24" s="36">
        <v>45497</v>
      </c>
      <c r="L24" s="36">
        <v>46226</v>
      </c>
      <c r="M24" s="37">
        <v>14</v>
      </c>
      <c r="N24" s="37">
        <v>17</v>
      </c>
      <c r="O24" s="37">
        <f t="shared" si="0"/>
        <v>31</v>
      </c>
      <c r="P24" s="37" t="s">
        <v>69</v>
      </c>
    </row>
    <row r="25" spans="1:16" ht="33" x14ac:dyDescent="0.2">
      <c r="A25" s="26">
        <v>16</v>
      </c>
      <c r="B25" s="26" t="s">
        <v>75</v>
      </c>
      <c r="C25" s="33" t="s">
        <v>76</v>
      </c>
      <c r="D25" s="33" t="s">
        <v>7</v>
      </c>
      <c r="E25" s="38" t="s">
        <v>77</v>
      </c>
      <c r="F25" s="38">
        <v>5747700</v>
      </c>
      <c r="G25" s="38">
        <v>0</v>
      </c>
      <c r="H25" s="38">
        <v>5747700</v>
      </c>
      <c r="I25" s="38">
        <v>5747700</v>
      </c>
      <c r="J25" s="38">
        <v>0</v>
      </c>
      <c r="K25" s="36">
        <v>45495</v>
      </c>
      <c r="L25" s="36">
        <v>46224</v>
      </c>
      <c r="M25" s="37">
        <v>38</v>
      </c>
      <c r="N25" s="37">
        <v>2</v>
      </c>
      <c r="O25" s="37">
        <f t="shared" si="0"/>
        <v>40</v>
      </c>
      <c r="P25" s="37" t="s">
        <v>78</v>
      </c>
    </row>
    <row r="26" spans="1:16" ht="49.5" x14ac:dyDescent="0.2">
      <c r="A26" s="26">
        <v>17</v>
      </c>
      <c r="B26" s="26" t="s">
        <v>82</v>
      </c>
      <c r="C26" s="33" t="s">
        <v>83</v>
      </c>
      <c r="D26" s="33" t="s">
        <v>7</v>
      </c>
      <c r="E26" s="38" t="s">
        <v>84</v>
      </c>
      <c r="F26" s="38">
        <v>2783529</v>
      </c>
      <c r="G26" s="38">
        <v>0</v>
      </c>
      <c r="H26" s="38">
        <v>2783529</v>
      </c>
      <c r="I26" s="38">
        <v>2783529</v>
      </c>
      <c r="J26" s="38">
        <v>0</v>
      </c>
      <c r="K26" s="36">
        <v>45562</v>
      </c>
      <c r="L26" s="36">
        <v>46288</v>
      </c>
      <c r="M26" s="37">
        <v>54</v>
      </c>
      <c r="N26" s="37">
        <v>21</v>
      </c>
      <c r="O26" s="37">
        <f t="shared" si="0"/>
        <v>75</v>
      </c>
      <c r="P26" s="37" t="s">
        <v>27</v>
      </c>
    </row>
    <row r="27" spans="1:16" ht="33" x14ac:dyDescent="0.2">
      <c r="A27" s="26">
        <v>18</v>
      </c>
      <c r="B27" s="26" t="s">
        <v>85</v>
      </c>
      <c r="C27" s="33" t="s">
        <v>86</v>
      </c>
      <c r="D27" s="33" t="s">
        <v>7</v>
      </c>
      <c r="E27" s="38" t="s">
        <v>87</v>
      </c>
      <c r="F27" s="38">
        <v>2429741.5</v>
      </c>
      <c r="G27" s="38">
        <v>0</v>
      </c>
      <c r="H27" s="38">
        <v>2429741.5</v>
      </c>
      <c r="I27" s="38">
        <v>2429741.5</v>
      </c>
      <c r="J27" s="38">
        <v>0</v>
      </c>
      <c r="K27" s="36">
        <v>45616</v>
      </c>
      <c r="L27" s="36">
        <v>46345</v>
      </c>
      <c r="M27" s="37">
        <v>21</v>
      </c>
      <c r="N27" s="37">
        <v>10</v>
      </c>
      <c r="O27" s="37">
        <f t="shared" ref="O27:O29" si="1">SUM(M27:N27)</f>
        <v>31</v>
      </c>
      <c r="P27" s="37" t="s">
        <v>27</v>
      </c>
    </row>
    <row r="28" spans="1:16" ht="49.5" x14ac:dyDescent="0.2">
      <c r="A28" s="26">
        <v>19</v>
      </c>
      <c r="B28" s="26" t="s">
        <v>88</v>
      </c>
      <c r="C28" s="33" t="s">
        <v>89</v>
      </c>
      <c r="D28" s="43" t="s">
        <v>7</v>
      </c>
      <c r="E28" s="44" t="s">
        <v>92</v>
      </c>
      <c r="F28" s="44">
        <v>2775109</v>
      </c>
      <c r="G28" s="38">
        <v>0</v>
      </c>
      <c r="H28" s="44">
        <v>2775109</v>
      </c>
      <c r="I28" s="44">
        <v>2775109</v>
      </c>
      <c r="J28" s="38">
        <v>0</v>
      </c>
      <c r="K28" s="36">
        <v>45646</v>
      </c>
      <c r="L28" s="36">
        <v>46375</v>
      </c>
      <c r="M28" s="37">
        <v>30</v>
      </c>
      <c r="N28" s="37">
        <v>45</v>
      </c>
      <c r="O28" s="37">
        <f t="shared" si="1"/>
        <v>75</v>
      </c>
      <c r="P28" s="37" t="s">
        <v>15</v>
      </c>
    </row>
    <row r="29" spans="1:16" ht="33" x14ac:dyDescent="0.2">
      <c r="A29" s="26">
        <v>20</v>
      </c>
      <c r="B29" s="26" t="s">
        <v>90</v>
      </c>
      <c r="C29" s="33" t="s">
        <v>91</v>
      </c>
      <c r="D29" s="43" t="s">
        <v>7</v>
      </c>
      <c r="E29" s="44" t="s">
        <v>93</v>
      </c>
      <c r="F29" s="45">
        <v>2590031</v>
      </c>
      <c r="G29" s="38">
        <v>0</v>
      </c>
      <c r="H29" s="45">
        <v>2590031</v>
      </c>
      <c r="I29" s="45">
        <v>2590031</v>
      </c>
      <c r="J29" s="38">
        <v>0</v>
      </c>
      <c r="K29" s="36">
        <v>45649</v>
      </c>
      <c r="L29" s="36">
        <v>46378</v>
      </c>
      <c r="M29" s="37">
        <v>29</v>
      </c>
      <c r="N29" s="37">
        <v>9</v>
      </c>
      <c r="O29" s="37">
        <f t="shared" si="1"/>
        <v>38</v>
      </c>
      <c r="P29" s="37" t="s">
        <v>23</v>
      </c>
    </row>
    <row r="30" spans="1:16" ht="19.5" x14ac:dyDescent="0.2">
      <c r="A30" s="26">
        <v>21</v>
      </c>
      <c r="B30" s="22"/>
      <c r="C30" s="22"/>
      <c r="D30" s="23"/>
      <c r="E30" s="23"/>
      <c r="F30" s="24">
        <f>SUM(F10:F29)</f>
        <v>76569447.180000007</v>
      </c>
      <c r="G30" s="24">
        <f>SUM(G10:G29)</f>
        <v>950420</v>
      </c>
      <c r="H30" s="24">
        <f>SUM(H10:H29)</f>
        <v>75619027.180000007</v>
      </c>
      <c r="I30" s="24">
        <f>SUM(I10:I29)</f>
        <v>72425251.180000007</v>
      </c>
      <c r="J30" s="24">
        <f>SUM(J10:J29)</f>
        <v>4144196</v>
      </c>
      <c r="K30" s="25"/>
      <c r="L30" s="25"/>
      <c r="M30" s="23"/>
      <c r="N30" s="23"/>
      <c r="O30" s="23"/>
      <c r="P30" s="23"/>
    </row>
    <row r="31" spans="1:16" ht="72.75" customHeight="1" x14ac:dyDescent="0.2">
      <c r="A31" s="26">
        <v>22</v>
      </c>
    </row>
    <row r="32" spans="1:16" ht="35.25" customHeight="1" x14ac:dyDescent="0.2">
      <c r="A32" s="26">
        <v>23</v>
      </c>
    </row>
    <row r="33" spans="1:1" x14ac:dyDescent="0.2">
      <c r="A33" s="26">
        <v>24</v>
      </c>
    </row>
    <row r="34" spans="1:1" x14ac:dyDescent="0.2">
      <c r="A34" s="26">
        <v>25</v>
      </c>
    </row>
    <row r="35" spans="1:1" x14ac:dyDescent="0.2">
      <c r="A35" s="26">
        <v>26</v>
      </c>
    </row>
    <row r="36" spans="1:1" x14ac:dyDescent="0.2">
      <c r="A36" s="26">
        <v>27</v>
      </c>
    </row>
    <row r="37" spans="1:1" x14ac:dyDescent="0.2">
      <c r="A37" s="26">
        <v>28</v>
      </c>
    </row>
    <row r="38" spans="1:1" x14ac:dyDescent="0.2">
      <c r="A38" s="26">
        <v>29</v>
      </c>
    </row>
    <row r="39" spans="1:1" x14ac:dyDescent="0.2">
      <c r="A39" s="26">
        <v>30</v>
      </c>
    </row>
    <row r="40" spans="1:1" x14ac:dyDescent="0.2">
      <c r="A40" s="26">
        <v>31</v>
      </c>
    </row>
    <row r="41" spans="1:1" x14ac:dyDescent="0.2">
      <c r="A41" s="26">
        <v>32</v>
      </c>
    </row>
    <row r="42" spans="1:1" x14ac:dyDescent="0.2">
      <c r="A42" s="26"/>
    </row>
    <row r="43" spans="1:1" x14ac:dyDescent="0.2">
      <c r="A43" s="26"/>
    </row>
    <row r="45" spans="1:1" x14ac:dyDescent="0.2">
      <c r="A45" s="5"/>
    </row>
    <row r="49" ht="77.25" customHeight="1" x14ac:dyDescent="0.2"/>
  </sheetData>
  <protectedRanges>
    <protectedRange sqref="F25" name="CORINTO_10_4_5_1_6"/>
    <protectedRange sqref="H25" name="CORINTO_10_4_5_1_6_1"/>
    <protectedRange sqref="I25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51</v>
      </c>
      <c r="B1" s="6" t="s">
        <v>5</v>
      </c>
      <c r="C1" s="6" t="s">
        <v>4</v>
      </c>
      <c r="D1" s="6" t="s">
        <v>1</v>
      </c>
      <c r="E1" s="6" t="s">
        <v>30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49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48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50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2025-02-03T15:36:07Z</cp:lastPrinted>
  <dcterms:created xsi:type="dcterms:W3CDTF">2002-12-13T15:56:47Z</dcterms:created>
  <dcterms:modified xsi:type="dcterms:W3CDTF">2025-03-04T14:22:11Z</dcterms:modified>
</cp:coreProperties>
</file>